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240" yWindow="100" windowWidth="32560" windowHeight="241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6" i="1" l="1"/>
  <c r="B56" i="1"/>
  <c r="C56" i="1"/>
  <c r="D56" i="1"/>
  <c r="E56" i="1"/>
  <c r="F56" i="1"/>
  <c r="G56" i="1"/>
  <c r="J56" i="1"/>
  <c r="H59" i="1"/>
  <c r="G59" i="1"/>
  <c r="F59" i="1"/>
  <c r="E59" i="1"/>
  <c r="D59" i="1"/>
  <c r="C59" i="1"/>
  <c r="B59" i="1"/>
  <c r="G57" i="1"/>
  <c r="C57" i="1"/>
  <c r="H57" i="1"/>
  <c r="F57" i="1"/>
  <c r="D57" i="1"/>
  <c r="B57" i="1"/>
  <c r="E57" i="1"/>
</calcChain>
</file>

<file path=xl/sharedStrings.xml><?xml version="1.0" encoding="utf-8"?>
<sst xmlns="http://schemas.openxmlformats.org/spreadsheetml/2006/main" count="50" uniqueCount="41">
  <si>
    <t>ComputerShare</t>
  </si>
  <si>
    <t>Abbott Laboratories</t>
  </si>
  <si>
    <t>Hospira</t>
  </si>
  <si>
    <t>Citizens Communications</t>
  </si>
  <si>
    <t>Franklin Utilities Fund</t>
  </si>
  <si>
    <t>ShareBuilder</t>
  </si>
  <si>
    <t>Altria</t>
  </si>
  <si>
    <t>Cohen &amp; Steers Realty Fund</t>
  </si>
  <si>
    <t>DJ Dividend Select</t>
  </si>
  <si>
    <t>Utilities iShares</t>
  </si>
  <si>
    <t>Monsanto</t>
  </si>
  <si>
    <t>Russel 2000 Index</t>
  </si>
  <si>
    <t>S&amp;P SPDRs</t>
  </si>
  <si>
    <t>Vanguard Index Trust Fund</t>
  </si>
  <si>
    <t>Cash</t>
  </si>
  <si>
    <t>Scottrade</t>
  </si>
  <si>
    <t>Johnson &amp; Johnson</t>
  </si>
  <si>
    <t>International Stock Index</t>
  </si>
  <si>
    <t>Int'l Emerging Markets Index</t>
  </si>
  <si>
    <t>Target Common Stock</t>
  </si>
  <si>
    <t>Mulenkamp Fund</t>
  </si>
  <si>
    <t>T. Rowe Price Emerging Markets</t>
  </si>
  <si>
    <t>USAA Capital Growth Fund</t>
  </si>
  <si>
    <t xml:space="preserve">ValueLine Asset Allocation </t>
  </si>
  <si>
    <t>Vanguard Inflation Protected Securities</t>
  </si>
  <si>
    <t>Totals</t>
  </si>
  <si>
    <t>Large-Cap</t>
  </si>
  <si>
    <t>Small-Cap</t>
  </si>
  <si>
    <t>International</t>
  </si>
  <si>
    <t>Bonds</t>
  </si>
  <si>
    <t>Other</t>
  </si>
  <si>
    <t>Real Estate</t>
  </si>
  <si>
    <t>Value</t>
  </si>
  <si>
    <t>Difference (in Dollars)</t>
  </si>
  <si>
    <t>Asset Allocation</t>
  </si>
  <si>
    <t>Roth IRA</t>
  </si>
  <si>
    <t>401k</t>
  </si>
  <si>
    <t>Mutual Fund</t>
  </si>
  <si>
    <t>Computershare 2</t>
  </si>
  <si>
    <t>Current Percent</t>
  </si>
  <si>
    <t>Goal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</si>
</sst>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0" fontId="0" fillId="0" borderId="0" xfId="2" applyNumberFormat="1" applyFont="1"/>
    <xf numFmtId="44" fontId="0" fillId="0" borderId="0" xfId="1" applyFont="1"/>
    <xf numFmtId="0" fontId="0" fillId="0" borderId="0" xfId="1" applyNumberFormat="1" applyFont="1"/>
    <xf numFmtId="44" fontId="0" fillId="0" borderId="0" xfId="1" applyFont="1" applyAlignment="1">
      <alignment horizontal="center"/>
    </xf>
    <xf numFmtId="0" fontId="0" fillId="0" borderId="0" xfId="2" applyNumberFormat="1" applyFont="1"/>
    <xf numFmtId="0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3" workbookViewId="0">
      <selection activeCell="A59" sqref="A59"/>
    </sheetView>
  </sheetViews>
  <sheetFormatPr baseColWidth="10" defaultColWidth="8.83203125" defaultRowHeight="14" x14ac:dyDescent="0"/>
  <cols>
    <col min="1" max="1" width="36.5" bestFit="1" customWidth="1"/>
    <col min="2" max="2" width="12.5" bestFit="1" customWidth="1"/>
    <col min="3" max="3" width="11.5" bestFit="1" customWidth="1"/>
    <col min="4" max="4" width="12.6640625" bestFit="1" customWidth="1"/>
    <col min="5" max="5" width="9.1640625" customWidth="1"/>
    <col min="6" max="6" width="9.33203125" bestFit="1" customWidth="1"/>
    <col min="7" max="7" width="10.83203125" bestFit="1" customWidth="1"/>
    <col min="8" max="8" width="9.33203125" bestFit="1" customWidth="1"/>
    <col min="10" max="10" width="12.5" bestFit="1" customWidth="1"/>
  </cols>
  <sheetData>
    <row r="1" spans="1:10">
      <c r="C1" t="s">
        <v>34</v>
      </c>
    </row>
    <row r="3" spans="1:10">
      <c r="B3" s="2" t="s">
        <v>26</v>
      </c>
      <c r="C3" s="2" t="s">
        <v>27</v>
      </c>
      <c r="D3" s="2" t="s">
        <v>28</v>
      </c>
      <c r="E3" s="2" t="s">
        <v>29</v>
      </c>
      <c r="F3" s="2" t="s">
        <v>14</v>
      </c>
      <c r="G3" s="2" t="s">
        <v>31</v>
      </c>
      <c r="H3" s="2" t="s">
        <v>30</v>
      </c>
    </row>
    <row r="4" spans="1:10">
      <c r="A4" s="1" t="s">
        <v>0</v>
      </c>
    </row>
    <row r="6" spans="1:10">
      <c r="A6" t="s">
        <v>1</v>
      </c>
      <c r="B6" s="4">
        <v>94140</v>
      </c>
      <c r="C6" s="4"/>
      <c r="D6" s="4"/>
      <c r="E6" s="4"/>
      <c r="F6" s="4"/>
      <c r="G6" s="4"/>
      <c r="H6" s="4"/>
      <c r="I6" s="4"/>
      <c r="J6" s="4"/>
    </row>
    <row r="7" spans="1:10">
      <c r="A7" t="s">
        <v>2</v>
      </c>
      <c r="B7" s="4">
        <v>5920</v>
      </c>
      <c r="C7" s="4"/>
      <c r="D7" s="4"/>
      <c r="E7" s="4"/>
      <c r="F7" s="4"/>
      <c r="G7" s="4"/>
      <c r="H7" s="4"/>
      <c r="I7" s="4"/>
      <c r="J7" s="4"/>
    </row>
    <row r="8" spans="1:10">
      <c r="B8" s="4"/>
      <c r="C8" s="4"/>
      <c r="D8" s="4"/>
      <c r="E8" s="4"/>
      <c r="F8" s="4"/>
      <c r="G8" s="4"/>
      <c r="H8" s="4"/>
      <c r="I8" s="4"/>
      <c r="J8" s="4"/>
    </row>
    <row r="9" spans="1:10">
      <c r="B9" s="4"/>
      <c r="C9" s="4"/>
      <c r="D9" s="4"/>
      <c r="E9" s="4"/>
      <c r="F9" s="4"/>
      <c r="G9" s="4"/>
      <c r="H9" s="4"/>
      <c r="I9" s="4"/>
      <c r="J9" s="4"/>
    </row>
    <row r="10" spans="1:10">
      <c r="A10" s="1" t="s">
        <v>38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t="s">
        <v>3</v>
      </c>
      <c r="B12" s="4">
        <v>12700</v>
      </c>
      <c r="C12" s="4"/>
      <c r="D12" s="4"/>
      <c r="E12" s="4"/>
      <c r="F12" s="4"/>
      <c r="G12" s="4"/>
      <c r="H12" s="4"/>
      <c r="I12" s="4"/>
      <c r="J12" s="4"/>
    </row>
    <row r="13" spans="1:10"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1" t="s">
        <v>37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B16" s="4"/>
      <c r="C16" s="4"/>
      <c r="D16" s="4"/>
      <c r="E16" s="4"/>
      <c r="F16" s="4"/>
      <c r="G16" s="4"/>
      <c r="H16" s="4"/>
      <c r="I16" s="4"/>
      <c r="J16" s="4"/>
    </row>
    <row r="17" spans="1:10">
      <c r="A17" t="s">
        <v>4</v>
      </c>
      <c r="B17" s="4">
        <v>10276</v>
      </c>
      <c r="C17" s="4">
        <v>4404</v>
      </c>
      <c r="D17" s="4"/>
      <c r="E17" s="4"/>
      <c r="F17" s="4"/>
      <c r="G17" s="4"/>
      <c r="H17" s="4"/>
      <c r="I17" s="4"/>
      <c r="J17" s="4"/>
    </row>
    <row r="18" spans="1:10">
      <c r="B18" s="4"/>
      <c r="C18" s="4"/>
      <c r="D18" s="4"/>
      <c r="E18" s="4"/>
      <c r="F18" s="4"/>
      <c r="G18" s="4"/>
      <c r="H18" s="4"/>
      <c r="I18" s="4"/>
      <c r="J18" s="4"/>
    </row>
    <row r="19" spans="1:10"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1" t="s">
        <v>5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>
      <c r="B21" s="4"/>
      <c r="C21" s="4"/>
      <c r="D21" s="4"/>
      <c r="E21" s="4"/>
      <c r="F21" s="4"/>
      <c r="G21" s="4"/>
      <c r="H21" s="4"/>
      <c r="I21" s="4"/>
      <c r="J21" s="4"/>
    </row>
    <row r="22" spans="1:10">
      <c r="A22" t="s">
        <v>6</v>
      </c>
      <c r="B22" s="4">
        <v>1870</v>
      </c>
      <c r="C22" s="4"/>
      <c r="D22" s="4"/>
      <c r="E22" s="4"/>
      <c r="F22" s="4"/>
      <c r="G22" s="4"/>
      <c r="H22" s="4"/>
      <c r="I22" s="4"/>
      <c r="J22" s="4"/>
    </row>
    <row r="23" spans="1:10">
      <c r="A23" t="s">
        <v>7</v>
      </c>
      <c r="B23" s="4"/>
      <c r="C23" s="4"/>
      <c r="D23" s="4"/>
      <c r="E23" s="4"/>
      <c r="F23" s="4"/>
      <c r="G23" s="4">
        <v>737</v>
      </c>
      <c r="H23" s="4"/>
      <c r="I23" s="4"/>
      <c r="J23" s="4"/>
    </row>
    <row r="24" spans="1:10">
      <c r="A24" t="s">
        <v>8</v>
      </c>
      <c r="B24" s="4">
        <v>1165</v>
      </c>
      <c r="C24" s="4"/>
      <c r="D24" s="4"/>
      <c r="E24" s="4"/>
      <c r="F24" s="4"/>
      <c r="G24" s="4"/>
      <c r="H24" s="4"/>
      <c r="I24" s="4"/>
      <c r="J24" s="4"/>
    </row>
    <row r="25" spans="1:10">
      <c r="A25" t="s">
        <v>9</v>
      </c>
      <c r="B25" s="4">
        <v>583</v>
      </c>
      <c r="C25" s="4"/>
      <c r="D25" s="4"/>
      <c r="E25" s="4"/>
      <c r="F25" s="4"/>
      <c r="G25" s="4"/>
      <c r="H25" s="4"/>
      <c r="I25" s="4"/>
      <c r="J25" s="4"/>
    </row>
    <row r="26" spans="1:10">
      <c r="A26" t="s">
        <v>10</v>
      </c>
      <c r="B26" s="4">
        <v>860</v>
      </c>
      <c r="C26" s="4"/>
      <c r="D26" s="4"/>
      <c r="E26" s="4"/>
      <c r="F26" s="4"/>
      <c r="G26" s="4"/>
      <c r="H26" s="4"/>
      <c r="I26" s="4"/>
      <c r="J26" s="4"/>
    </row>
    <row r="27" spans="1:10">
      <c r="A27" t="s">
        <v>11</v>
      </c>
      <c r="B27" s="4"/>
      <c r="C27" s="4">
        <v>2060</v>
      </c>
      <c r="D27" s="4"/>
      <c r="E27" s="4"/>
      <c r="F27" s="4"/>
      <c r="G27" s="4"/>
      <c r="H27" s="4"/>
      <c r="I27" s="4"/>
      <c r="J27" s="4"/>
    </row>
    <row r="28" spans="1:10">
      <c r="A28" t="s">
        <v>12</v>
      </c>
      <c r="B28" s="4">
        <v>1120</v>
      </c>
      <c r="C28" s="4"/>
      <c r="D28" s="4"/>
      <c r="E28" s="4"/>
      <c r="F28" s="4"/>
      <c r="G28" s="4"/>
      <c r="H28" s="4"/>
      <c r="I28" s="4"/>
      <c r="J28" s="4"/>
    </row>
    <row r="29" spans="1:10">
      <c r="A29" t="s">
        <v>13</v>
      </c>
      <c r="B29" s="4"/>
      <c r="C29" s="4">
        <v>2255</v>
      </c>
      <c r="D29" s="4"/>
      <c r="E29" s="4"/>
      <c r="F29" s="4"/>
      <c r="G29" s="4"/>
      <c r="H29" s="4"/>
      <c r="I29" s="4"/>
      <c r="J29" s="4"/>
    </row>
    <row r="30" spans="1:10">
      <c r="A30" t="s">
        <v>14</v>
      </c>
      <c r="B30" s="4"/>
      <c r="C30" s="4"/>
      <c r="D30" s="4"/>
      <c r="E30" s="4"/>
      <c r="F30" s="4">
        <v>1</v>
      </c>
      <c r="G30" s="4"/>
      <c r="H30" s="4"/>
      <c r="I30" s="4"/>
      <c r="J30" s="4"/>
    </row>
    <row r="31" spans="1:10"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1" t="s">
        <v>15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t="s">
        <v>16</v>
      </c>
      <c r="B35" s="4">
        <v>1605</v>
      </c>
      <c r="C35" s="4"/>
      <c r="D35" s="4"/>
      <c r="E35" s="4"/>
      <c r="F35" s="4"/>
      <c r="G35" s="4"/>
      <c r="H35" s="4"/>
      <c r="I35" s="4"/>
      <c r="J35" s="4"/>
    </row>
    <row r="36" spans="1:10">
      <c r="A36" t="s">
        <v>14</v>
      </c>
      <c r="B36" s="4"/>
      <c r="C36" s="4"/>
      <c r="D36" s="4"/>
      <c r="E36" s="4"/>
      <c r="F36" s="4">
        <v>38</v>
      </c>
      <c r="G36" s="4"/>
      <c r="H36" s="4"/>
      <c r="I36" s="4"/>
      <c r="J36" s="4"/>
    </row>
    <row r="37" spans="1:10"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1" t="s">
        <v>36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t="s">
        <v>17</v>
      </c>
      <c r="B41" s="4"/>
      <c r="C41" s="4"/>
      <c r="D41" s="4">
        <v>235</v>
      </c>
      <c r="E41" s="4"/>
      <c r="F41" s="4"/>
      <c r="G41" s="4"/>
      <c r="H41" s="4"/>
      <c r="I41" s="4"/>
      <c r="J41" s="4"/>
    </row>
    <row r="42" spans="1:10">
      <c r="A42" t="s">
        <v>18</v>
      </c>
      <c r="B42" s="4"/>
      <c r="C42" s="4"/>
      <c r="D42" s="4">
        <v>940</v>
      </c>
      <c r="E42" s="4"/>
      <c r="F42" s="4"/>
      <c r="G42" s="4"/>
      <c r="H42" s="4"/>
      <c r="I42" s="4"/>
      <c r="J42" s="4"/>
    </row>
    <row r="43" spans="1:10">
      <c r="A43" t="s">
        <v>19</v>
      </c>
      <c r="B43" s="4">
        <v>1240</v>
      </c>
      <c r="C43" s="4"/>
      <c r="D43" s="4"/>
      <c r="E43" s="4"/>
      <c r="F43" s="4"/>
      <c r="G43" s="4"/>
      <c r="H43" s="4"/>
      <c r="I43" s="4"/>
      <c r="J43" s="4"/>
    </row>
    <row r="44" spans="1:10"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1" t="s">
        <v>35</v>
      </c>
      <c r="B46" s="4"/>
      <c r="C46" s="4"/>
      <c r="D46" s="4"/>
      <c r="E46" s="4"/>
      <c r="F46" s="4"/>
      <c r="G46" s="4"/>
      <c r="H46" s="4"/>
      <c r="I46" s="4"/>
      <c r="J46" s="4"/>
    </row>
    <row r="47" spans="1:10">
      <c r="B47" s="4"/>
      <c r="C47" s="4"/>
      <c r="D47" s="4"/>
      <c r="E47" s="4"/>
      <c r="F47" s="4"/>
      <c r="G47" s="4"/>
      <c r="H47" s="4"/>
      <c r="I47" s="4"/>
      <c r="J47" s="4"/>
    </row>
    <row r="48" spans="1:10">
      <c r="A48" t="s">
        <v>20</v>
      </c>
      <c r="B48" s="4">
        <v>1195</v>
      </c>
      <c r="C48" s="4">
        <v>448</v>
      </c>
      <c r="D48" s="4">
        <v>205</v>
      </c>
      <c r="E48" s="4"/>
      <c r="F48" s="4"/>
      <c r="G48" s="4"/>
      <c r="H48" s="4">
        <v>19</v>
      </c>
      <c r="I48" s="4"/>
      <c r="J48" s="4"/>
    </row>
    <row r="49" spans="1:10">
      <c r="A49" t="s">
        <v>21</v>
      </c>
      <c r="B49" s="4"/>
      <c r="C49" s="4"/>
      <c r="D49" s="4">
        <v>2436</v>
      </c>
      <c r="E49" s="5">
        <v>163</v>
      </c>
      <c r="F49" s="4">
        <v>81</v>
      </c>
      <c r="G49" s="4"/>
      <c r="H49" s="4">
        <v>27</v>
      </c>
      <c r="I49" s="4"/>
      <c r="J49" s="4"/>
    </row>
    <row r="50" spans="1:10">
      <c r="A50" t="s">
        <v>22</v>
      </c>
      <c r="B50" s="4"/>
      <c r="C50" s="4">
        <v>1910</v>
      </c>
      <c r="D50" s="4"/>
      <c r="E50" s="5"/>
      <c r="F50" s="4"/>
      <c r="G50" s="4"/>
      <c r="H50" s="4"/>
      <c r="I50" s="4"/>
      <c r="J50" s="4"/>
    </row>
    <row r="51" spans="1:10">
      <c r="A51" t="s">
        <v>23</v>
      </c>
      <c r="B51" s="4"/>
      <c r="C51" s="4">
        <v>890</v>
      </c>
      <c r="D51" s="4"/>
      <c r="E51" s="5">
        <v>139</v>
      </c>
      <c r="F51" s="4">
        <v>92</v>
      </c>
      <c r="G51" s="4"/>
      <c r="H51" s="4">
        <v>35</v>
      </c>
      <c r="I51" s="4"/>
      <c r="J51" s="4"/>
    </row>
    <row r="52" spans="1:10">
      <c r="A52" t="s">
        <v>24</v>
      </c>
      <c r="B52" s="4"/>
      <c r="C52" s="4"/>
      <c r="D52" s="4"/>
      <c r="E52" s="5">
        <v>1480</v>
      </c>
      <c r="F52" s="4"/>
      <c r="G52" s="4"/>
      <c r="H52" s="4"/>
      <c r="I52" s="4"/>
      <c r="J52" s="4"/>
    </row>
    <row r="53" spans="1:10">
      <c r="B53" s="4"/>
      <c r="C53" s="4"/>
      <c r="D53" s="4"/>
      <c r="E53" s="4"/>
      <c r="F53" s="4"/>
      <c r="G53" s="4"/>
      <c r="H53" s="4"/>
      <c r="I53" s="4"/>
      <c r="J53" s="4"/>
    </row>
    <row r="54" spans="1:10">
      <c r="B54" s="4"/>
      <c r="C54" s="4"/>
      <c r="D54" s="4"/>
      <c r="E54" s="4"/>
      <c r="F54" s="4"/>
      <c r="G54" s="4"/>
      <c r="H54" s="4"/>
      <c r="I54" s="4"/>
      <c r="J54" s="4"/>
    </row>
    <row r="55" spans="1:10">
      <c r="A55" s="1" t="s">
        <v>25</v>
      </c>
      <c r="B55" s="6" t="s">
        <v>26</v>
      </c>
      <c r="C55" s="6" t="s">
        <v>27</v>
      </c>
      <c r="D55" s="6" t="s">
        <v>28</v>
      </c>
      <c r="E55" s="6" t="s">
        <v>29</v>
      </c>
      <c r="F55" s="6" t="s">
        <v>14</v>
      </c>
      <c r="G55" s="6" t="s">
        <v>31</v>
      </c>
      <c r="H55" s="6" t="s">
        <v>30</v>
      </c>
      <c r="I55" s="4"/>
      <c r="J55" s="4"/>
    </row>
    <row r="56" spans="1:10">
      <c r="A56" t="s">
        <v>32</v>
      </c>
      <c r="B56" s="4">
        <f>SUM(B5:B52)</f>
        <v>132674</v>
      </c>
      <c r="C56" s="4">
        <f t="shared" ref="C56:H56" si="0">SUM(C5:C52)</f>
        <v>11967</v>
      </c>
      <c r="D56" s="4">
        <f t="shared" si="0"/>
        <v>3816</v>
      </c>
      <c r="E56" s="5">
        <f>SUM(E5:E52)</f>
        <v>1782</v>
      </c>
      <c r="F56" s="4">
        <f t="shared" si="0"/>
        <v>212</v>
      </c>
      <c r="G56" s="4">
        <f t="shared" si="0"/>
        <v>737</v>
      </c>
      <c r="H56" s="4">
        <f t="shared" si="0"/>
        <v>81</v>
      </c>
      <c r="I56" s="4"/>
      <c r="J56" s="4">
        <f>SUM(B56:H56)</f>
        <v>151269</v>
      </c>
    </row>
    <row r="57" spans="1:10">
      <c r="A57" t="s">
        <v>39</v>
      </c>
      <c r="B57" s="3">
        <f>B56/$J$56</f>
        <v>0.87707329327225014</v>
      </c>
      <c r="C57" s="3">
        <f t="shared" ref="C57:H57" si="1">C56/$J$56</f>
        <v>7.9110723281042378E-2</v>
      </c>
      <c r="D57" s="3">
        <f t="shared" si="1"/>
        <v>2.5226583106915494E-2</v>
      </c>
      <c r="E57" s="3">
        <f t="shared" si="1"/>
        <v>1.1780338337663367E-2</v>
      </c>
      <c r="F57" s="3">
        <f t="shared" si="1"/>
        <v>1.4014768392730831E-3</v>
      </c>
      <c r="G57" s="3">
        <f t="shared" si="1"/>
        <v>4.8721152384163316E-3</v>
      </c>
      <c r="H57" s="3">
        <f t="shared" si="1"/>
        <v>5.3546992443924402E-4</v>
      </c>
    </row>
    <row r="58" spans="1:10">
      <c r="A58" t="s">
        <v>40</v>
      </c>
      <c r="B58" s="7">
        <v>0.5</v>
      </c>
      <c r="C58" s="7">
        <v>0.2</v>
      </c>
      <c r="D58" s="7">
        <v>0.15</v>
      </c>
      <c r="E58" s="7">
        <v>0.1</v>
      </c>
      <c r="F58" s="7">
        <v>0</v>
      </c>
      <c r="G58" s="7">
        <v>0.05</v>
      </c>
      <c r="H58" s="7">
        <v>0</v>
      </c>
    </row>
    <row r="59" spans="1:10">
      <c r="A59" t="s">
        <v>33</v>
      </c>
      <c r="B59" s="8">
        <f>1-(B56-(B58*$J$56))</f>
        <v>-57038.5</v>
      </c>
      <c r="C59" s="8">
        <f t="shared" ref="C59:H59" si="2">1-(C56-(C58*$J$56))</f>
        <v>18287.800000000003</v>
      </c>
      <c r="D59" s="8">
        <f t="shared" si="2"/>
        <v>18875.349999999999</v>
      </c>
      <c r="E59" s="8">
        <f t="shared" si="2"/>
        <v>13345.900000000001</v>
      </c>
      <c r="F59" s="8">
        <f t="shared" si="2"/>
        <v>-211</v>
      </c>
      <c r="G59" s="8">
        <f t="shared" si="2"/>
        <v>6827.4500000000007</v>
      </c>
      <c r="H59" s="8">
        <f t="shared" si="2"/>
        <v>-80</v>
      </c>
    </row>
  </sheetData>
  <pageMargins left="0.7" right="0.7" top="0.75" bottom="0.75" header="0.3" footer="0.3"/>
  <pageSetup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Farrington</cp:lastModifiedBy>
  <dcterms:created xsi:type="dcterms:W3CDTF">2007-03-07T06:44:53Z</dcterms:created>
  <dcterms:modified xsi:type="dcterms:W3CDTF">2014-03-09T23:21:25Z</dcterms:modified>
</cp:coreProperties>
</file>